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Lourdes\CATÀLEG DE TRÀMITS eTRAM 2.0\Processos selecció\Tècnic promoció econòmica\"/>
    </mc:Choice>
  </mc:AlternateContent>
  <xr:revisionPtr revIDLastSave="0" documentId="13_ncr:1_{2C323838-F3AF-42A7-BFD5-BF3001B82711}" xr6:coauthVersionLast="47" xr6:coauthVersionMax="47" xr10:uidLastSave="{00000000-0000-0000-0000-000000000000}"/>
  <bookViews>
    <workbookView xWindow="-26835" yWindow="525" windowWidth="21600" windowHeight="11385" xr2:uid="{00000000-000D-0000-FFFF-FFFF00000000}"/>
  </bookViews>
  <sheets>
    <sheet name="Promoció economica" sheetId="5" r:id="rId1"/>
    <sheet name="Hoja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5" l="1"/>
  <c r="K40" i="5" s="1"/>
  <c r="J39" i="5"/>
  <c r="K39" i="5" s="1"/>
  <c r="J38" i="5"/>
  <c r="K38" i="5" s="1"/>
  <c r="J37" i="5"/>
  <c r="K37" i="5" s="1"/>
  <c r="J36" i="5"/>
  <c r="K36" i="5" s="1"/>
  <c r="J24" i="5"/>
  <c r="K24" i="5" s="1"/>
  <c r="J41" i="5" l="1"/>
  <c r="K41" i="5" l="1"/>
  <c r="J31" i="5"/>
  <c r="K31" i="5" s="1"/>
  <c r="J30" i="5"/>
  <c r="K30" i="5" s="1"/>
  <c r="J23" i="5"/>
  <c r="K23" i="5" s="1"/>
  <c r="J25" i="5"/>
  <c r="K25" i="5" s="1"/>
  <c r="J22" i="5"/>
  <c r="K22" i="5" s="1"/>
  <c r="J32" i="5" l="1"/>
  <c r="K32" i="5" s="1"/>
  <c r="J26" i="5"/>
  <c r="K26" i="5" s="1"/>
  <c r="J14" i="5"/>
  <c r="J15" i="5"/>
  <c r="K15" i="5" s="1"/>
  <c r="K14" i="5" l="1"/>
  <c r="J16" i="5" l="1"/>
  <c r="K16" i="5" l="1"/>
  <c r="J17" i="5"/>
  <c r="K17" i="5" s="1"/>
</calcChain>
</file>

<file path=xl/sharedStrings.xml><?xml version="1.0" encoding="utf-8"?>
<sst xmlns="http://schemas.openxmlformats.org/spreadsheetml/2006/main" count="50" uniqueCount="42">
  <si>
    <t>Punts</t>
  </si>
  <si>
    <t>SUMA TOTALS</t>
  </si>
  <si>
    <t>PUNTUACIÓ TOTAL VALORACIÓ DE MÈRITS</t>
  </si>
  <si>
    <t>Relació de documents acreditatius dels mèrits al·legats</t>
  </si>
  <si>
    <t xml:space="preserve">VALORACIÓ DE  MÈRITS </t>
  </si>
  <si>
    <t>Formació complementària</t>
  </si>
  <si>
    <t>Formació reglada</t>
  </si>
  <si>
    <t>C) PUNTUACIÓ MÀXIMA FORMACIÓ COMPLEMENTÀRIA</t>
  </si>
  <si>
    <t>A)</t>
  </si>
  <si>
    <t>C)</t>
  </si>
  <si>
    <t>MESOS</t>
  </si>
  <si>
    <t xml:space="preserve">Experiència professional </t>
  </si>
  <si>
    <t>NOM I COGNOMS DE L'ASPIRANT</t>
  </si>
  <si>
    <t>NÚMERO DE DOCUMENT IDENTIFICATIU DE L'ASPIRANT</t>
  </si>
  <si>
    <t>PROCÉS SELECTIU AL QUAL ES PRESENTA</t>
  </si>
  <si>
    <t>TOTAL</t>
  </si>
  <si>
    <t>VALOR MÀXIM 10 PUNTS</t>
  </si>
  <si>
    <t>A)  PUNTUACIÓ MÀXIMA EXPERIÈNCIA PROFESSIONAL</t>
  </si>
  <si>
    <t>TITOLS</t>
  </si>
  <si>
    <t>B)</t>
  </si>
  <si>
    <t>B) PUNTUACIÓ MÀXIMA FORMACIÓ REGLADA</t>
  </si>
  <si>
    <t>Procés selectiu: Tècnic/a de promoció econòmica</t>
  </si>
  <si>
    <t>Serveis prestats del lloc de treball de tècnic/a promoció econòmica per compte propi</t>
  </si>
  <si>
    <t>VALOR MÀXIM 2 PUNTS</t>
  </si>
  <si>
    <t>VALOR MÀXIM 6 PUNTS</t>
  </si>
  <si>
    <t xml:space="preserve">Serveis prestats del lloc de treball de tècnic/a promoció econòmica a l’Administració local i els seus organismes. </t>
  </si>
  <si>
    <t xml:space="preserve">Estudis universitaris de postgrau i màsters no ofcials de més de 8 crèdits o 80 hores i menys de 15 crèdits o 150 hores : 0,5 punts. </t>
  </si>
  <si>
    <t xml:space="preserve">Estudis universitaris de postgrau i màsters no ofcials de 15 crèdits o 150 hores o més : 0,75 punts. </t>
  </si>
  <si>
    <t>Altres carreres universitàries i/o doctorat: 2 punts</t>
  </si>
  <si>
    <t>Màsters universitaris oficials: 1,5 punts</t>
  </si>
  <si>
    <t>D)</t>
  </si>
  <si>
    <t>Coneixements d'idiomes estrangers (màxim 2 punts)</t>
  </si>
  <si>
    <t>D) CONEIXEMENTS D'IDIOMES ESTRANGERS</t>
  </si>
  <si>
    <t xml:space="preserve">Per cada hora formativa amb acreditació d’aprofitament </t>
  </si>
  <si>
    <t xml:space="preserve">Per cada hora formativa sense acreditació d’aprofitament </t>
  </si>
  <si>
    <t>Certificats oficials d'idiomes estrangers nivell A2</t>
  </si>
  <si>
    <t>Certificats oficials d'idiomes estrangers nivell B1</t>
  </si>
  <si>
    <t>Certificats oficials d'idiomes estrangers nivell B2</t>
  </si>
  <si>
    <t>Certificats oficials d'idiomes estrangers nivell C1</t>
  </si>
  <si>
    <t>Certificats oficials d'idiomes estrangers nivell C2</t>
  </si>
  <si>
    <t>Serveis prestats del lloc de treball de tècnic/a promoció econòmica  en altres Administracions públiques o empreses privades.</t>
  </si>
  <si>
    <t>HORES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</si>
</sst>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0000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2" fontId="0" fillId="0" borderId="0" xfId="0" applyNumberFormat="1"/>
    <xf numFmtId="0" fontId="2" fillId="0" borderId="0" xfId="0" applyFont="1"/>
    <xf numFmtId="0" fontId="4" fillId="0" borderId="0" xfId="0" applyFont="1"/>
    <xf numFmtId="0" fontId="2" fillId="3" borderId="1" xfId="0" applyFont="1" applyFill="1" applyBorder="1" applyProtection="1">
      <protection locked="0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4" fontId="0" fillId="0" borderId="0" xfId="0" applyNumberFormat="1"/>
    <xf numFmtId="1" fontId="0" fillId="0" borderId="0" xfId="0" applyNumberFormat="1"/>
    <xf numFmtId="0" fontId="2" fillId="0" borderId="0" xfId="0" applyFont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3" xfId="0" applyNumberFormat="1" applyFont="1" applyBorder="1"/>
    <xf numFmtId="2" fontId="2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2" fillId="2" borderId="4" xfId="0" applyFont="1" applyFill="1" applyBorder="1"/>
    <xf numFmtId="0" fontId="2" fillId="2" borderId="2" xfId="0" applyFont="1" applyFill="1" applyBorder="1"/>
    <xf numFmtId="0" fontId="3" fillId="2" borderId="1" xfId="0" applyFont="1" applyFill="1" applyBorder="1"/>
    <xf numFmtId="2" fontId="1" fillId="2" borderId="2" xfId="0" applyNumberFormat="1" applyFont="1" applyFill="1" applyBorder="1"/>
    <xf numFmtId="0" fontId="4" fillId="0" borderId="0" xfId="0" applyFont="1" applyAlignment="1">
      <alignment wrapText="1"/>
    </xf>
    <xf numFmtId="0" fontId="2" fillId="0" borderId="4" xfId="0" applyFont="1" applyBorder="1" applyAlignment="1">
      <alignment horizontal="left"/>
    </xf>
    <xf numFmtId="2" fontId="5" fillId="2" borderId="2" xfId="0" applyNumberFormat="1" applyFont="1" applyFill="1" applyBorder="1"/>
    <xf numFmtId="0" fontId="2" fillId="0" borderId="5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right" vertical="center"/>
    </xf>
    <xf numFmtId="0" fontId="2" fillId="3" borderId="1" xfId="0" applyFont="1" applyFill="1" applyBorder="1" applyAlignment="1" applyProtection="1">
      <alignment horizontal="right" vertical="center"/>
      <protection locked="0"/>
    </xf>
    <xf numFmtId="2" fontId="5" fillId="2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2" fillId="4" borderId="2" xfId="0" applyFont="1" applyFill="1" applyBorder="1"/>
    <xf numFmtId="2" fontId="2" fillId="4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/>
    <xf numFmtId="2" fontId="2" fillId="4" borderId="1" xfId="0" applyNumberFormat="1" applyFont="1" applyFill="1" applyBorder="1"/>
    <xf numFmtId="0" fontId="4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190499</xdr:rowOff>
    </xdr:from>
    <xdr:to>
      <xdr:col>2</xdr:col>
      <xdr:colOff>1600200</xdr:colOff>
      <xdr:row>2</xdr:row>
      <xdr:rowOff>704850</xdr:rowOff>
    </xdr:to>
    <xdr:pic>
      <xdr:nvPicPr>
        <xdr:cNvPr id="2" name="1 Imagen" descr="Inic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80999"/>
          <a:ext cx="1676400" cy="704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U50"/>
  <sheetViews>
    <sheetView showGridLines="0" tabSelected="1" zoomScale="120" zoomScaleNormal="120" zoomScaleSheetLayoutView="100" workbookViewId="0">
      <selection activeCell="H3" sqref="H3"/>
    </sheetView>
  </sheetViews>
  <sheetFormatPr baseColWidth="10" defaultRowHeight="15" x14ac:dyDescent="0.25"/>
  <cols>
    <col min="1" max="1" width="2" customWidth="1"/>
    <col min="2" max="2" width="3.5703125" customWidth="1"/>
    <col min="3" max="3" width="33.28515625" customWidth="1"/>
    <col min="4" max="4" width="12.42578125" customWidth="1"/>
    <col min="5" max="5" width="5.85546875" customWidth="1"/>
    <col min="6" max="6" width="7.28515625" customWidth="1"/>
    <col min="7" max="7" width="14.28515625" customWidth="1"/>
    <col min="8" max="8" width="8.7109375" customWidth="1"/>
    <col min="9" max="9" width="7.7109375" customWidth="1"/>
    <col min="10" max="10" width="7" hidden="1" customWidth="1"/>
    <col min="11" max="11" width="7" customWidth="1"/>
    <col min="13" max="13" width="11.42578125" customWidth="1"/>
    <col min="14" max="14" width="12.5703125" hidden="1" customWidth="1"/>
    <col min="15" max="15" width="19.7109375" hidden="1" customWidth="1"/>
    <col min="16" max="17" width="11.42578125" hidden="1" customWidth="1"/>
    <col min="21" max="21" width="32.140625" customWidth="1"/>
    <col min="22" max="22" width="20.7109375" bestFit="1" customWidth="1"/>
    <col min="23" max="23" width="23" customWidth="1"/>
  </cols>
  <sheetData>
    <row r="3" spans="2:21" ht="80.25" customHeight="1" x14ac:dyDescent="0.25"/>
    <row r="4" spans="2:21" ht="15" customHeight="1" x14ac:dyDescent="0.25">
      <c r="B4" s="3" t="s">
        <v>3</v>
      </c>
      <c r="E4" s="2"/>
      <c r="F4" s="2"/>
      <c r="G4" s="2"/>
      <c r="H4" s="2"/>
      <c r="I4" s="2"/>
      <c r="J4" s="2"/>
      <c r="K4" s="2"/>
    </row>
    <row r="5" spans="2:21" ht="14.25" customHeight="1" x14ac:dyDescent="0.25">
      <c r="B5" s="42" t="s">
        <v>21</v>
      </c>
      <c r="C5" s="42"/>
      <c r="D5" s="42"/>
      <c r="E5" s="42"/>
      <c r="F5" s="42"/>
      <c r="G5" s="42"/>
      <c r="H5" s="42"/>
      <c r="I5" s="42"/>
      <c r="J5" s="30"/>
      <c r="K5" s="30"/>
    </row>
    <row r="6" spans="2:2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2:21" x14ac:dyDescent="0.25">
      <c r="B7" s="5" t="s">
        <v>12</v>
      </c>
      <c r="C7" s="6"/>
      <c r="D7" s="6"/>
      <c r="E7" s="57"/>
      <c r="F7" s="58"/>
      <c r="G7" s="58"/>
      <c r="H7" s="58"/>
      <c r="I7" s="59"/>
      <c r="J7" s="2"/>
    </row>
    <row r="8" spans="2:21" x14ac:dyDescent="0.25">
      <c r="B8" s="51" t="s">
        <v>13</v>
      </c>
      <c r="C8" s="52"/>
      <c r="D8" s="52"/>
      <c r="E8" s="57"/>
      <c r="F8" s="58"/>
      <c r="G8" s="58"/>
      <c r="H8" s="58"/>
      <c r="I8" s="59"/>
      <c r="J8" s="2"/>
      <c r="T8" s="7"/>
      <c r="U8" s="8"/>
    </row>
    <row r="9" spans="2:21" ht="15" customHeight="1" x14ac:dyDescent="0.25">
      <c r="B9" s="51" t="s">
        <v>14</v>
      </c>
      <c r="C9" s="52"/>
      <c r="D9" s="52"/>
      <c r="E9" s="60"/>
      <c r="F9" s="61"/>
      <c r="G9" s="61"/>
      <c r="H9" s="61"/>
      <c r="I9" s="62"/>
      <c r="J9" s="9"/>
    </row>
    <row r="10" spans="2:2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21" x14ac:dyDescent="0.25">
      <c r="B11" s="50" t="s">
        <v>4</v>
      </c>
      <c r="C11" s="50"/>
      <c r="D11" s="2"/>
      <c r="E11" s="2"/>
      <c r="F11" s="2"/>
      <c r="G11" s="2"/>
      <c r="H11" s="2"/>
      <c r="I11" s="2"/>
      <c r="J11" s="2"/>
      <c r="K11" s="2"/>
    </row>
    <row r="12" spans="2:21" x14ac:dyDescent="0.25">
      <c r="D12" s="2"/>
      <c r="E12" s="2"/>
      <c r="F12" s="2"/>
      <c r="G12" s="2"/>
      <c r="H12" s="2"/>
      <c r="I12" s="2"/>
      <c r="J12" s="2"/>
      <c r="K12" s="2"/>
    </row>
    <row r="13" spans="2:21" x14ac:dyDescent="0.25">
      <c r="B13" s="10" t="s">
        <v>8</v>
      </c>
      <c r="C13" s="11" t="s">
        <v>11</v>
      </c>
      <c r="D13" s="10"/>
      <c r="E13" s="10"/>
      <c r="F13" s="10"/>
      <c r="G13" s="10"/>
      <c r="H13" s="12"/>
      <c r="I13" s="13" t="s">
        <v>10</v>
      </c>
      <c r="J13" s="13"/>
      <c r="K13" s="12" t="s">
        <v>0</v>
      </c>
    </row>
    <row r="14" spans="2:21" ht="24" customHeight="1" x14ac:dyDescent="0.25">
      <c r="B14" s="33">
        <v>1</v>
      </c>
      <c r="C14" s="48" t="s">
        <v>25</v>
      </c>
      <c r="D14" s="48"/>
      <c r="E14" s="48"/>
      <c r="F14" s="48"/>
      <c r="G14" s="48"/>
      <c r="H14" s="34">
        <v>0.15</v>
      </c>
      <c r="I14" s="35">
        <v>0</v>
      </c>
      <c r="J14" s="39">
        <f t="shared" ref="J14:J15" si="0">H14*I14</f>
        <v>0</v>
      </c>
      <c r="K14" s="36">
        <f>J14</f>
        <v>0</v>
      </c>
    </row>
    <row r="15" spans="2:21" ht="27" customHeight="1" x14ac:dyDescent="0.25">
      <c r="B15" s="33">
        <v>2</v>
      </c>
      <c r="C15" s="63" t="s">
        <v>40</v>
      </c>
      <c r="D15" s="63"/>
      <c r="E15" s="63"/>
      <c r="F15" s="63"/>
      <c r="G15" s="63"/>
      <c r="H15" s="15">
        <v>0.12</v>
      </c>
      <c r="I15" s="4">
        <v>0</v>
      </c>
      <c r="J15" s="40">
        <f t="shared" si="0"/>
        <v>0</v>
      </c>
      <c r="K15" s="32">
        <f t="shared" ref="K15" si="1">J15</f>
        <v>0</v>
      </c>
    </row>
    <row r="16" spans="2:21" ht="14.25" customHeight="1" x14ac:dyDescent="0.25">
      <c r="B16" s="14">
        <v>3</v>
      </c>
      <c r="C16" s="48" t="s">
        <v>22</v>
      </c>
      <c r="D16" s="48"/>
      <c r="E16" s="48"/>
      <c r="F16" s="48"/>
      <c r="G16" s="49"/>
      <c r="H16" s="15">
        <v>0.12</v>
      </c>
      <c r="I16" s="4">
        <v>0</v>
      </c>
      <c r="J16" s="40">
        <f>H16*I16</f>
        <v>0</v>
      </c>
      <c r="K16" s="32">
        <f>J16</f>
        <v>0</v>
      </c>
    </row>
    <row r="17" spans="2:11" x14ac:dyDescent="0.25">
      <c r="B17" s="17"/>
      <c r="C17" s="18" t="s">
        <v>1</v>
      </c>
      <c r="D17" s="19"/>
      <c r="E17" s="19"/>
      <c r="F17" s="19"/>
      <c r="G17" s="19"/>
      <c r="H17" s="20"/>
      <c r="I17" s="21"/>
      <c r="J17" s="41">
        <f>SUM(J14:J16)</f>
        <v>0</v>
      </c>
      <c r="K17" s="16">
        <f>IF(J17&lt;10,J17,10)</f>
        <v>0</v>
      </c>
    </row>
    <row r="18" spans="2:11" x14ac:dyDescent="0.25">
      <c r="B18" s="17"/>
      <c r="C18" s="53" t="s">
        <v>16</v>
      </c>
      <c r="D18" s="54"/>
      <c r="E18" s="54"/>
      <c r="F18" s="54"/>
      <c r="G18" s="54"/>
      <c r="H18" s="54"/>
      <c r="I18" s="54"/>
      <c r="J18" s="54"/>
      <c r="K18" s="55"/>
    </row>
    <row r="19" spans="2:11" ht="6" customHeight="1" x14ac:dyDescent="0.25">
      <c r="D19" s="2"/>
      <c r="E19" s="2"/>
      <c r="F19" s="2"/>
      <c r="G19" s="2"/>
      <c r="H19" s="2"/>
      <c r="I19" s="2"/>
      <c r="J19" s="2"/>
      <c r="K19" s="2"/>
    </row>
    <row r="20" spans="2:11" ht="8.25" customHeight="1" x14ac:dyDescent="0.25">
      <c r="D20" s="2"/>
      <c r="E20" s="2"/>
      <c r="F20" s="2"/>
      <c r="G20" s="2"/>
      <c r="H20" s="2"/>
      <c r="I20" s="2"/>
      <c r="J20" s="2"/>
      <c r="K20" s="2"/>
    </row>
    <row r="21" spans="2:11" x14ac:dyDescent="0.25">
      <c r="B21" s="10" t="s">
        <v>19</v>
      </c>
      <c r="C21" s="11" t="s">
        <v>6</v>
      </c>
      <c r="D21" s="10"/>
      <c r="E21" s="10"/>
      <c r="F21" s="10"/>
      <c r="G21" s="10"/>
      <c r="H21" s="12"/>
      <c r="I21" s="13" t="s">
        <v>18</v>
      </c>
      <c r="J21" s="12"/>
      <c r="K21" s="12" t="s">
        <v>0</v>
      </c>
    </row>
    <row r="22" spans="2:11" ht="27.75" customHeight="1" x14ac:dyDescent="0.25">
      <c r="B22" s="14">
        <v>1</v>
      </c>
      <c r="C22" s="48" t="s">
        <v>26</v>
      </c>
      <c r="D22" s="48"/>
      <c r="E22" s="48"/>
      <c r="F22" s="48"/>
      <c r="G22" s="48"/>
      <c r="H22" s="23">
        <v>0.5</v>
      </c>
      <c r="I22" s="4">
        <v>0</v>
      </c>
      <c r="J22" s="38">
        <f>H22*I22</f>
        <v>0</v>
      </c>
      <c r="K22" s="16">
        <f>J22</f>
        <v>0</v>
      </c>
    </row>
    <row r="23" spans="2:11" x14ac:dyDescent="0.25">
      <c r="B23" s="14">
        <v>2</v>
      </c>
      <c r="C23" s="47" t="s">
        <v>27</v>
      </c>
      <c r="D23" s="47"/>
      <c r="E23" s="47"/>
      <c r="F23" s="47"/>
      <c r="G23" s="56"/>
      <c r="H23" s="23">
        <v>0.75</v>
      </c>
      <c r="I23" s="4">
        <v>0</v>
      </c>
      <c r="J23" s="38">
        <f t="shared" ref="J23:J25" si="2">H23*I23</f>
        <v>0</v>
      </c>
      <c r="K23" s="16">
        <f t="shared" ref="K23:K25" si="3">J23</f>
        <v>0</v>
      </c>
    </row>
    <row r="24" spans="2:11" x14ac:dyDescent="0.25">
      <c r="B24" s="24">
        <v>2</v>
      </c>
      <c r="C24" s="47" t="s">
        <v>29</v>
      </c>
      <c r="D24" s="47"/>
      <c r="E24" s="47"/>
      <c r="F24" s="47"/>
      <c r="G24" s="47"/>
      <c r="H24" s="23">
        <v>1.5</v>
      </c>
      <c r="I24" s="4">
        <v>0</v>
      </c>
      <c r="J24" s="38">
        <f t="shared" ref="J24" si="4">H24*I24</f>
        <v>0</v>
      </c>
      <c r="K24" s="16">
        <f t="shared" si="3"/>
        <v>0</v>
      </c>
    </row>
    <row r="25" spans="2:11" x14ac:dyDescent="0.25">
      <c r="B25" s="24">
        <v>3</v>
      </c>
      <c r="C25" s="47" t="s">
        <v>28</v>
      </c>
      <c r="D25" s="47"/>
      <c r="E25" s="47"/>
      <c r="F25" s="47"/>
      <c r="G25" s="47"/>
      <c r="H25" s="23">
        <v>2</v>
      </c>
      <c r="I25" s="4">
        <v>0</v>
      </c>
      <c r="J25" s="38">
        <f t="shared" si="2"/>
        <v>0</v>
      </c>
      <c r="K25" s="16">
        <f t="shared" si="3"/>
        <v>0</v>
      </c>
    </row>
    <row r="26" spans="2:11" x14ac:dyDescent="0.25">
      <c r="B26" s="17"/>
      <c r="C26" s="25" t="s">
        <v>1</v>
      </c>
      <c r="D26" s="26"/>
      <c r="E26" s="26"/>
      <c r="F26" s="26"/>
      <c r="G26" s="26"/>
      <c r="H26" s="21"/>
      <c r="I26" s="21"/>
      <c r="J26" s="27">
        <f>SUM(J22:J25)</f>
        <v>0</v>
      </c>
      <c r="K26" s="16">
        <f>IF(J26&lt;2,K22,2)</f>
        <v>0</v>
      </c>
    </row>
    <row r="27" spans="2:11" x14ac:dyDescent="0.25">
      <c r="B27" s="17"/>
      <c r="C27" s="53" t="s">
        <v>23</v>
      </c>
      <c r="D27" s="54"/>
      <c r="E27" s="54"/>
      <c r="F27" s="54"/>
      <c r="G27" s="54"/>
      <c r="H27" s="54" t="s">
        <v>15</v>
      </c>
      <c r="I27" s="54"/>
      <c r="J27" s="54"/>
      <c r="K27" s="55">
        <v>4</v>
      </c>
    </row>
    <row r="28" spans="2:1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25">
      <c r="B29" s="10" t="s">
        <v>9</v>
      </c>
      <c r="C29" s="11" t="s">
        <v>5</v>
      </c>
      <c r="D29" s="10"/>
      <c r="E29" s="10"/>
      <c r="F29" s="10"/>
      <c r="G29" s="10"/>
      <c r="H29" s="12"/>
      <c r="I29" s="13" t="s">
        <v>41</v>
      </c>
      <c r="J29" s="12"/>
      <c r="K29" s="12" t="s">
        <v>0</v>
      </c>
    </row>
    <row r="30" spans="2:11" x14ac:dyDescent="0.25">
      <c r="B30" s="14">
        <v>1</v>
      </c>
      <c r="C30" s="47" t="s">
        <v>33</v>
      </c>
      <c r="D30" s="47"/>
      <c r="E30" s="47"/>
      <c r="F30" s="47"/>
      <c r="G30" s="47"/>
      <c r="H30" s="23">
        <v>0.02</v>
      </c>
      <c r="I30" s="4">
        <v>0</v>
      </c>
      <c r="J30" s="38">
        <f>H30*I30</f>
        <v>0</v>
      </c>
      <c r="K30" s="16">
        <f>J30</f>
        <v>0</v>
      </c>
    </row>
    <row r="31" spans="2:11" x14ac:dyDescent="0.25">
      <c r="B31" s="14">
        <v>2</v>
      </c>
      <c r="C31" s="31" t="s">
        <v>34</v>
      </c>
      <c r="D31" s="31"/>
      <c r="E31" s="31"/>
      <c r="F31" s="31"/>
      <c r="G31" s="31"/>
      <c r="H31" s="23">
        <v>0.01</v>
      </c>
      <c r="I31" s="4">
        <v>0</v>
      </c>
      <c r="J31" s="38">
        <f t="shared" ref="J31" si="5">H31*I31</f>
        <v>0</v>
      </c>
      <c r="K31" s="16">
        <f>J31</f>
        <v>0</v>
      </c>
    </row>
    <row r="32" spans="2:11" x14ac:dyDescent="0.25">
      <c r="B32" s="17"/>
      <c r="C32" s="18" t="s">
        <v>1</v>
      </c>
      <c r="D32" s="19"/>
      <c r="E32" s="19"/>
      <c r="F32" s="19"/>
      <c r="G32" s="19"/>
      <c r="H32" s="22"/>
      <c r="I32" s="21"/>
      <c r="J32" s="38">
        <f>SUM(J30:J31)</f>
        <v>0</v>
      </c>
      <c r="K32" s="16">
        <f>IF(J32&lt;6,J32,6)</f>
        <v>0</v>
      </c>
    </row>
    <row r="33" spans="2:11" x14ac:dyDescent="0.25">
      <c r="B33" s="17"/>
      <c r="C33" s="53" t="s">
        <v>24</v>
      </c>
      <c r="D33" s="54"/>
      <c r="E33" s="54"/>
      <c r="F33" s="54"/>
      <c r="G33" s="54"/>
      <c r="H33" s="54"/>
      <c r="I33" s="54"/>
      <c r="J33" s="54"/>
      <c r="K33" s="55"/>
    </row>
    <row r="34" spans="2:11" x14ac:dyDescent="0.25">
      <c r="B34" s="17"/>
      <c r="C34" s="37"/>
      <c r="D34" s="37"/>
      <c r="E34" s="37"/>
      <c r="F34" s="37"/>
      <c r="G34" s="37"/>
      <c r="H34" s="37"/>
      <c r="I34" s="37"/>
      <c r="J34" s="37"/>
      <c r="K34" s="37"/>
    </row>
    <row r="35" spans="2:11" x14ac:dyDescent="0.25">
      <c r="B35" s="10" t="s">
        <v>30</v>
      </c>
      <c r="C35" s="11" t="s">
        <v>31</v>
      </c>
      <c r="D35" s="10"/>
      <c r="E35" s="10"/>
      <c r="F35" s="10"/>
      <c r="G35" s="10"/>
      <c r="H35" s="12"/>
      <c r="I35" s="13" t="s">
        <v>18</v>
      </c>
      <c r="J35" s="12"/>
      <c r="K35" s="12" t="s">
        <v>0</v>
      </c>
    </row>
    <row r="36" spans="2:11" x14ac:dyDescent="0.25">
      <c r="B36" s="14">
        <v>1</v>
      </c>
      <c r="C36" s="47" t="s">
        <v>35</v>
      </c>
      <c r="D36" s="47"/>
      <c r="E36" s="47"/>
      <c r="F36" s="47"/>
      <c r="G36" s="56"/>
      <c r="H36" s="23">
        <v>0.1</v>
      </c>
      <c r="I36" s="4">
        <v>0</v>
      </c>
      <c r="J36" s="40">
        <f t="shared" ref="J36:J40" si="6">H36*I36</f>
        <v>0</v>
      </c>
      <c r="K36" s="16">
        <f>J36</f>
        <v>0</v>
      </c>
    </row>
    <row r="37" spans="2:11" x14ac:dyDescent="0.25">
      <c r="B37" s="14">
        <v>2</v>
      </c>
      <c r="C37" s="47" t="s">
        <v>36</v>
      </c>
      <c r="D37" s="47"/>
      <c r="E37" s="47"/>
      <c r="F37" s="47"/>
      <c r="G37" s="56"/>
      <c r="H37" s="23">
        <v>0.3</v>
      </c>
      <c r="I37" s="4">
        <v>0</v>
      </c>
      <c r="J37" s="40">
        <f t="shared" si="6"/>
        <v>0</v>
      </c>
      <c r="K37" s="16">
        <f t="shared" ref="K37:K40" si="7">J37</f>
        <v>0</v>
      </c>
    </row>
    <row r="38" spans="2:11" x14ac:dyDescent="0.25">
      <c r="B38" s="14">
        <v>3</v>
      </c>
      <c r="C38" s="47" t="s">
        <v>37</v>
      </c>
      <c r="D38" s="47"/>
      <c r="E38" s="47"/>
      <c r="F38" s="47"/>
      <c r="G38" s="56"/>
      <c r="H38" s="23">
        <v>0.5</v>
      </c>
      <c r="I38" s="4">
        <v>0</v>
      </c>
      <c r="J38" s="40">
        <f t="shared" si="6"/>
        <v>0</v>
      </c>
      <c r="K38" s="16">
        <f t="shared" si="7"/>
        <v>0</v>
      </c>
    </row>
    <row r="39" spans="2:11" x14ac:dyDescent="0.25">
      <c r="B39" s="14">
        <v>4</v>
      </c>
      <c r="C39" s="47" t="s">
        <v>38</v>
      </c>
      <c r="D39" s="47"/>
      <c r="E39" s="47"/>
      <c r="F39" s="47"/>
      <c r="G39" s="56"/>
      <c r="H39" s="23">
        <v>0.7</v>
      </c>
      <c r="I39" s="4">
        <v>0</v>
      </c>
      <c r="J39" s="40">
        <f t="shared" si="6"/>
        <v>0</v>
      </c>
      <c r="K39" s="16">
        <f t="shared" si="7"/>
        <v>0</v>
      </c>
    </row>
    <row r="40" spans="2:11" x14ac:dyDescent="0.25">
      <c r="B40" s="14">
        <v>5</v>
      </c>
      <c r="C40" s="47" t="s">
        <v>39</v>
      </c>
      <c r="D40" s="47"/>
      <c r="E40" s="47"/>
      <c r="F40" s="47"/>
      <c r="G40" s="56"/>
      <c r="H40" s="23">
        <v>1</v>
      </c>
      <c r="I40" s="4">
        <v>0</v>
      </c>
      <c r="J40" s="40">
        <f t="shared" si="6"/>
        <v>0</v>
      </c>
      <c r="K40" s="16">
        <f t="shared" si="7"/>
        <v>0</v>
      </c>
    </row>
    <row r="41" spans="2:11" x14ac:dyDescent="0.25">
      <c r="B41" s="17"/>
      <c r="C41" s="18" t="s">
        <v>1</v>
      </c>
      <c r="D41" s="19"/>
      <c r="E41" s="19"/>
      <c r="F41" s="19"/>
      <c r="G41" s="19"/>
      <c r="H41" s="22"/>
      <c r="I41" s="21"/>
      <c r="J41" s="16">
        <f>SUM(J36:J40)</f>
        <v>0</v>
      </c>
      <c r="K41" s="16">
        <f>IF(J41&lt;2,J41,2)</f>
        <v>0</v>
      </c>
    </row>
    <row r="42" spans="2:11" x14ac:dyDescent="0.25">
      <c r="B42" s="17"/>
      <c r="C42" s="53" t="s">
        <v>23</v>
      </c>
      <c r="D42" s="54"/>
      <c r="E42" s="54"/>
      <c r="F42" s="54"/>
      <c r="G42" s="54"/>
      <c r="H42" s="54"/>
      <c r="I42" s="54"/>
      <c r="J42" s="54"/>
      <c r="K42" s="55"/>
    </row>
    <row r="43" spans="2:1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 ht="11.25" customHeight="1" x14ac:dyDescent="0.25">
      <c r="B44" s="2"/>
      <c r="C44" s="45" t="s">
        <v>17</v>
      </c>
      <c r="D44" s="46"/>
      <c r="E44" s="28">
        <v>10</v>
      </c>
      <c r="F44" s="2"/>
      <c r="G44" s="2"/>
      <c r="H44" s="2"/>
      <c r="I44" s="2"/>
      <c r="J44" s="2"/>
      <c r="K44" s="2"/>
    </row>
    <row r="45" spans="2:11" ht="11.25" customHeight="1" x14ac:dyDescent="0.25">
      <c r="B45" s="2"/>
      <c r="C45" s="45" t="s">
        <v>20</v>
      </c>
      <c r="D45" s="46"/>
      <c r="E45" s="28">
        <v>2</v>
      </c>
      <c r="F45" s="2"/>
      <c r="G45" s="2"/>
      <c r="H45" s="2"/>
      <c r="I45" s="2"/>
      <c r="J45" s="2"/>
      <c r="K45" s="2"/>
    </row>
    <row r="46" spans="2:11" ht="12.75" customHeight="1" x14ac:dyDescent="0.25">
      <c r="B46" s="2"/>
      <c r="C46" s="45" t="s">
        <v>7</v>
      </c>
      <c r="D46" s="46"/>
      <c r="E46" s="28">
        <v>6</v>
      </c>
      <c r="F46" s="2"/>
      <c r="G46" s="2"/>
      <c r="H46" s="2"/>
      <c r="I46" s="2"/>
      <c r="J46" s="2"/>
      <c r="K46" s="2"/>
    </row>
    <row r="47" spans="2:11" ht="12.75" customHeight="1" x14ac:dyDescent="0.25">
      <c r="B47" s="2"/>
      <c r="C47" s="45" t="s">
        <v>32</v>
      </c>
      <c r="D47" s="46"/>
      <c r="E47" s="28">
        <v>2</v>
      </c>
      <c r="F47" s="2"/>
      <c r="G47" s="2"/>
      <c r="H47" s="2"/>
      <c r="I47" s="2"/>
      <c r="J47" s="2"/>
      <c r="K47" s="2"/>
    </row>
    <row r="48" spans="2:1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5">
      <c r="B49" s="2"/>
      <c r="C49" s="43" t="s">
        <v>2</v>
      </c>
      <c r="D49" s="44"/>
      <c r="E49" s="29">
        <v>20</v>
      </c>
      <c r="F49" s="2"/>
      <c r="G49" s="2"/>
      <c r="H49" s="2"/>
      <c r="I49" s="2"/>
      <c r="J49" s="2"/>
      <c r="K49" s="2"/>
    </row>
    <row r="50" spans="2:1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sheetProtection algorithmName="SHA-512" hashValue="DHgScMEl+lkmUmB18xiXYSN9C8Phs39+AgXGCuA4+kMb3ZKko359dW/QSP0GWzoAkLoDIkUxAQPwGWHMaycNHA==" saltValue="TA22iFObp9dQJudlte3Rtg==" spinCount="100000" sheet="1" objects="1" scenarios="1"/>
  <dataConsolidate/>
  <mergeCells count="29">
    <mergeCell ref="E8:I8"/>
    <mergeCell ref="E9:I9"/>
    <mergeCell ref="C15:G15"/>
    <mergeCell ref="C14:G14"/>
    <mergeCell ref="C47:D47"/>
    <mergeCell ref="C27:K27"/>
    <mergeCell ref="C24:G24"/>
    <mergeCell ref="C42:K42"/>
    <mergeCell ref="C37:G37"/>
    <mergeCell ref="C40:G40"/>
    <mergeCell ref="C36:G36"/>
    <mergeCell ref="C38:G38"/>
    <mergeCell ref="C39:G39"/>
    <mergeCell ref="B5:I5"/>
    <mergeCell ref="C49:D49"/>
    <mergeCell ref="C44:D44"/>
    <mergeCell ref="C45:D45"/>
    <mergeCell ref="C25:G25"/>
    <mergeCell ref="C30:G30"/>
    <mergeCell ref="C16:G16"/>
    <mergeCell ref="C46:D46"/>
    <mergeCell ref="C22:G22"/>
    <mergeCell ref="B11:C11"/>
    <mergeCell ref="B8:D8"/>
    <mergeCell ref="B9:D9"/>
    <mergeCell ref="C18:K18"/>
    <mergeCell ref="C23:G23"/>
    <mergeCell ref="C33:K33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2:M39"/>
  <sheetViews>
    <sheetView topLeftCell="A7" workbookViewId="0">
      <selection activeCell="D17" sqref="D17"/>
    </sheetView>
  </sheetViews>
  <sheetFormatPr baseColWidth="10" defaultRowHeight="15" x14ac:dyDescent="0.25"/>
  <sheetData>
    <row r="12" spans="4:4" x14ac:dyDescent="0.25">
      <c r="D12">
        <v>0.1</v>
      </c>
    </row>
    <row r="13" spans="4:4" x14ac:dyDescent="0.25">
      <c r="D13">
        <v>0.3</v>
      </c>
    </row>
    <row r="14" spans="4:4" x14ac:dyDescent="0.25">
      <c r="D14">
        <v>0.5</v>
      </c>
    </row>
    <row r="15" spans="4:4" x14ac:dyDescent="0.25">
      <c r="D15">
        <v>0.7</v>
      </c>
    </row>
    <row r="16" spans="4:4" x14ac:dyDescent="0.25">
      <c r="D16">
        <v>1</v>
      </c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9" spans="13:13" x14ac:dyDescent="0.25">
      <c r="M3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Promoció economica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Cañizares Bruguera</dc:creator>
  <cp:lastModifiedBy>GRAU GOMIS, Lourdes</cp:lastModifiedBy>
  <cp:lastPrinted>2024-05-23T15:39:43Z</cp:lastPrinted>
  <dcterms:created xsi:type="dcterms:W3CDTF">2021-01-30T08:26:22Z</dcterms:created>
  <dcterms:modified xsi:type="dcterms:W3CDTF">2024-10-09T08:01:56Z</dcterms:modified>
</cp:coreProperties>
</file>